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nning\Google Drive\Coaching Folders\Student Material\Excel Docs\"/>
    </mc:Choice>
  </mc:AlternateContent>
  <xr:revisionPtr revIDLastSave="0" documentId="13_ncr:1_{B4541DCF-31B5-40D5-8770-E101659E05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E-CF Rev Calc" sheetId="4" r:id="rId1"/>
  </sheets>
  <calcPr calcId="191029"/>
</workbook>
</file>

<file path=xl/calcChain.xml><?xml version="1.0" encoding="utf-8"?>
<calcChain xmlns="http://schemas.openxmlformats.org/spreadsheetml/2006/main">
  <c r="C27" i="4" l="1"/>
  <c r="C20" i="4"/>
  <c r="C18" i="4"/>
  <c r="C16" i="4" l="1"/>
  <c r="C12" i="4"/>
  <c r="C5" i="4"/>
  <c r="C8" i="4" s="1"/>
</calcChain>
</file>

<file path=xl/sharedStrings.xml><?xml version="1.0" encoding="utf-8"?>
<sst xmlns="http://schemas.openxmlformats.org/spreadsheetml/2006/main" count="60" uniqueCount="45">
  <si>
    <t>Purchase Price</t>
  </si>
  <si>
    <t>Annual weeks rented</t>
  </si>
  <si>
    <t>Expenses as a % of the rent</t>
  </si>
  <si>
    <t>Main Loan Amount</t>
  </si>
  <si>
    <t xml:space="preserve"> </t>
  </si>
  <si>
    <t>Main Loan Interest Rate</t>
  </si>
  <si>
    <t>Secondary Loan Interest Rate</t>
  </si>
  <si>
    <t>● Example shows Expenses are 25% of the rent</t>
  </si>
  <si>
    <t xml:space="preserve">● Complete the Yellow boxes. </t>
  </si>
  <si>
    <t>Secondary Loan Amount for Deposit</t>
  </si>
  <si>
    <t>● If you borrow to fund the deposit or stamp duty and legals then complete the Secondary Loan sections</t>
  </si>
  <si>
    <t>Main Loan LVR</t>
  </si>
  <si>
    <t>Secondary Loan Amount for Stamp Duty and Legals( 6% of Purchase Price approx)</t>
  </si>
  <si>
    <t>Calculated Overall Loan to Value Ratio(total of all borrowed funds divided by the Purchase Price</t>
  </si>
  <si>
    <t>A</t>
  </si>
  <si>
    <t>B</t>
  </si>
  <si>
    <t>C</t>
  </si>
  <si>
    <t>D</t>
  </si>
  <si>
    <t>E</t>
  </si>
  <si>
    <t>F</t>
  </si>
  <si>
    <t>G</t>
  </si>
  <si>
    <t>H</t>
  </si>
  <si>
    <t>J</t>
  </si>
  <si>
    <t>K</t>
  </si>
  <si>
    <t>How this is calculated:</t>
  </si>
  <si>
    <t>Main Loan Interest Paid</t>
  </si>
  <si>
    <t>Secondary Loan Interest Paid</t>
  </si>
  <si>
    <t>Secondary Loan Interest Paid for Stamp Duty</t>
  </si>
  <si>
    <t>M</t>
  </si>
  <si>
    <t>N</t>
  </si>
  <si>
    <t>P</t>
  </si>
  <si>
    <t>R</t>
  </si>
  <si>
    <t xml:space="preserve">As a check: </t>
  </si>
  <si>
    <t>Gross Rent: $720 x 52 = $37440</t>
  </si>
  <si>
    <t>Total Interest on Loans = $28,098 (rounding errors)</t>
  </si>
  <si>
    <t>Net Rent: $37440 x 75% = $28,080</t>
  </si>
  <si>
    <t>Desired Annual Cashflow</t>
  </si>
  <si>
    <t>S</t>
  </si>
  <si>
    <t>T</t>
  </si>
  <si>
    <t>Chargeable Weekly Minimum Rent</t>
  </si>
  <si>
    <t>● Enter $0 in this box if you want a break even rent or the amount of annual cashflow required to calculate the chargeable  weekly rent</t>
  </si>
  <si>
    <t>I</t>
  </si>
  <si>
    <t>Total interest of all Borrowed Amounts (E+H+K)</t>
  </si>
  <si>
    <t>(M divided by P) divided by( 1 minus R) +(S divided by 52)</t>
  </si>
  <si>
    <t>BREAK EVEN/CASHFLOW REV CALCULATOR V4.2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</si>
</sst>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414B52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1"/>
      <color theme="1"/>
      <name val="Arial"/>
      <family val="2"/>
    </font>
    <font>
      <i/>
      <sz val="12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164" fontId="5" fillId="3" borderId="1" xfId="0" applyNumberFormat="1" applyFont="1" applyFill="1" applyBorder="1" applyAlignment="1" applyProtection="1">
      <alignment horizontal="center"/>
      <protection locked="0"/>
    </xf>
    <xf numFmtId="10" fontId="5" fillId="3" borderId="1" xfId="0" applyNumberFormat="1" applyFont="1" applyFill="1" applyBorder="1" applyAlignment="1" applyProtection="1">
      <alignment horizontal="center"/>
      <protection locked="0"/>
    </xf>
    <xf numFmtId="1" fontId="5" fillId="3" borderId="1" xfId="0" applyNumberFormat="1" applyFont="1" applyFill="1" applyBorder="1" applyAlignment="1" applyProtection="1">
      <alignment horizontal="center"/>
      <protection locked="0"/>
    </xf>
    <xf numFmtId="9" fontId="5" fillId="3" borderId="1" xfId="0" applyNumberFormat="1" applyFont="1" applyFill="1" applyBorder="1" applyAlignment="1" applyProtection="1">
      <alignment horizontal="center"/>
      <protection locked="0"/>
    </xf>
    <xf numFmtId="0" fontId="2" fillId="2" borderId="0" xfId="0" applyFont="1" applyFill="1" applyProtection="1"/>
    <xf numFmtId="0" fontId="0" fillId="0" borderId="0" xfId="0" applyProtection="1"/>
    <xf numFmtId="0" fontId="2" fillId="0" borderId="0" xfId="0" applyFont="1" applyProtection="1"/>
    <xf numFmtId="164" fontId="5" fillId="0" borderId="0" xfId="0" applyNumberFormat="1" applyFont="1" applyAlignment="1" applyProtection="1">
      <alignment horizontal="center"/>
    </xf>
    <xf numFmtId="0" fontId="5" fillId="2" borderId="0" xfId="0" applyFont="1" applyFill="1" applyProtection="1"/>
    <xf numFmtId="0" fontId="3" fillId="0" borderId="0" xfId="0" applyFont="1" applyProtection="1"/>
    <xf numFmtId="0" fontId="4" fillId="0" borderId="0" xfId="0" applyFont="1" applyProtection="1"/>
    <xf numFmtId="10" fontId="4" fillId="0" borderId="0" xfId="0" applyNumberFormat="1" applyFont="1" applyAlignment="1" applyProtection="1">
      <alignment horizontal="center"/>
    </xf>
    <xf numFmtId="10" fontId="5" fillId="0" borderId="0" xfId="0" applyNumberFormat="1" applyFont="1" applyAlignment="1" applyProtection="1">
      <alignment horizontal="center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0" fontId="7" fillId="0" borderId="0" xfId="0" applyFont="1" applyProtection="1"/>
    <xf numFmtId="0" fontId="3" fillId="0" borderId="0" xfId="0" applyFont="1" applyAlignment="1" applyProtection="1">
      <alignment horizontal="center"/>
    </xf>
    <xf numFmtId="165" fontId="0" fillId="0" borderId="0" xfId="0" applyNumberFormat="1" applyAlignment="1" applyProtection="1">
      <alignment horizontal="center"/>
    </xf>
    <xf numFmtId="0" fontId="0" fillId="0" borderId="0" xfId="0" applyAlignment="1" applyProtection="1">
      <alignment horizontal="center"/>
    </xf>
    <xf numFmtId="165" fontId="3" fillId="0" borderId="0" xfId="0" applyNumberFormat="1" applyFont="1" applyProtection="1"/>
    <xf numFmtId="10" fontId="5" fillId="4" borderId="0" xfId="0" applyNumberFormat="1" applyFont="1" applyFill="1" applyBorder="1" applyAlignment="1" applyProtection="1">
      <alignment horizontal="center"/>
      <protection locked="0"/>
    </xf>
    <xf numFmtId="0" fontId="2" fillId="4" borderId="0" xfId="0" applyFont="1" applyFill="1" applyProtection="1"/>
    <xf numFmtId="0" fontId="4" fillId="2" borderId="0" xfId="0" applyFont="1" applyFill="1" applyAlignment="1" applyProtection="1">
      <alignment wrapText="1"/>
    </xf>
    <xf numFmtId="0" fontId="5" fillId="2" borderId="0" xfId="0" applyFont="1" applyFill="1" applyAlignment="1" applyProtection="1">
      <alignment wrapText="1"/>
    </xf>
    <xf numFmtId="164" fontId="5" fillId="3" borderId="1" xfId="0" applyNumberFormat="1" applyFont="1" applyFill="1" applyBorder="1" applyAlignment="1" applyProtection="1">
      <alignment horizontal="center" vertical="center"/>
      <protection locked="0"/>
    </xf>
    <xf numFmtId="10" fontId="5" fillId="2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2" fillId="4" borderId="0" xfId="0" applyFont="1" applyFill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0" fontId="2" fillId="2" borderId="1" xfId="0" applyFont="1" applyFill="1" applyBorder="1" applyAlignment="1" applyProtection="1">
      <alignment horizontal="center"/>
    </xf>
    <xf numFmtId="0" fontId="5" fillId="2" borderId="1" xfId="0" applyFont="1" applyFill="1" applyBorder="1" applyAlignment="1" applyProtection="1">
      <alignment horizont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3" fillId="4" borderId="0" xfId="0" applyFont="1" applyFill="1" applyProtection="1"/>
    <xf numFmtId="164" fontId="5" fillId="4" borderId="0" xfId="0" applyNumberFormat="1" applyFont="1" applyFill="1" applyBorder="1" applyAlignment="1" applyProtection="1">
      <alignment horizontal="center"/>
      <protection locked="0"/>
    </xf>
    <xf numFmtId="0" fontId="2" fillId="4" borderId="0" xfId="0" applyFont="1" applyFill="1" applyBorder="1" applyAlignment="1" applyProtection="1">
      <alignment horizontal="center"/>
    </xf>
    <xf numFmtId="0" fontId="8" fillId="4" borderId="0" xfId="0" applyFont="1" applyFill="1" applyAlignment="1" applyProtection="1">
      <alignment horizontal="left" vertical="top" wrapText="1"/>
    </xf>
    <xf numFmtId="0" fontId="5" fillId="4" borderId="0" xfId="0" applyFont="1" applyFill="1" applyBorder="1" applyAlignment="1" applyProtection="1">
      <alignment horizontal="center"/>
    </xf>
    <xf numFmtId="164" fontId="6" fillId="4" borderId="0" xfId="0" applyNumberFormat="1" applyFont="1" applyFill="1" applyBorder="1" applyAlignment="1" applyProtection="1">
      <alignment horizontal="center" vertical="center"/>
    </xf>
    <xf numFmtId="0" fontId="6" fillId="2" borderId="0" xfId="0" applyFont="1" applyFill="1" applyBorder="1" applyProtection="1"/>
    <xf numFmtId="0" fontId="8" fillId="2" borderId="0" xfId="0" applyFont="1" applyFill="1" applyBorder="1" applyProtection="1"/>
    <xf numFmtId="0" fontId="8" fillId="2" borderId="0" xfId="0" applyFont="1" applyFill="1" applyBorder="1" applyAlignment="1" applyProtection="1">
      <alignment horizontal="left" vertical="top" wrapText="1"/>
    </xf>
    <xf numFmtId="0" fontId="9" fillId="0" borderId="0" xfId="0" applyFont="1" applyProtection="1"/>
    <xf numFmtId="164" fontId="5" fillId="2" borderId="1" xfId="0" applyNumberFormat="1" applyFont="1" applyFill="1" applyBorder="1" applyAlignment="1" applyProtection="1">
      <alignment horizontal="center"/>
    </xf>
    <xf numFmtId="0" fontId="1" fillId="2" borderId="0" xfId="0" applyFont="1" applyFill="1" applyProtection="1"/>
    <xf numFmtId="0" fontId="1" fillId="2" borderId="1" xfId="0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left" vertical="top" wrapText="1"/>
    </xf>
    <xf numFmtId="0" fontId="10" fillId="0" borderId="5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164" fontId="6" fillId="2" borderId="2" xfId="0" applyNumberFormat="1" applyFont="1" applyFill="1" applyBorder="1" applyAlignment="1" applyProtection="1">
      <alignment horizontal="center" vertical="center"/>
    </xf>
    <xf numFmtId="164" fontId="6" fillId="2" borderId="3" xfId="0" applyNumberFormat="1" applyFont="1" applyFill="1" applyBorder="1" applyAlignment="1" applyProtection="1">
      <alignment horizontal="center" vertical="center"/>
    </xf>
    <xf numFmtId="164" fontId="6" fillId="2" borderId="4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7AFE8-07CD-4D03-B1D5-B9AEBE9086C5}">
  <dimension ref="A1:I38"/>
  <sheetViews>
    <sheetView tabSelected="1" zoomScale="90" zoomScaleNormal="90" workbookViewId="0">
      <selection activeCell="C22" sqref="C22"/>
    </sheetView>
  </sheetViews>
  <sheetFormatPr defaultColWidth="9.140625" defaultRowHeight="15" x14ac:dyDescent="0.25"/>
  <cols>
    <col min="1" max="1" width="49.5703125" style="6" customWidth="1"/>
    <col min="2" max="2" width="5.85546875" style="19" customWidth="1"/>
    <col min="3" max="3" width="15" style="19" bestFit="1" customWidth="1"/>
    <col min="4" max="5" width="9.140625" style="6"/>
    <col min="6" max="6" width="11.28515625" style="6" bestFit="1" customWidth="1"/>
    <col min="7" max="7" width="9.140625" style="6"/>
    <col min="8" max="8" width="11.28515625" style="6" bestFit="1" customWidth="1"/>
    <col min="9" max="16384" width="9.140625" style="6"/>
  </cols>
  <sheetData>
    <row r="1" spans="1:9" ht="30" customHeight="1" thickBot="1" x14ac:dyDescent="0.3">
      <c r="A1" s="49" t="s">
        <v>44</v>
      </c>
      <c r="B1" s="50"/>
      <c r="C1" s="51"/>
    </row>
    <row r="2" spans="1:9" ht="7.5" customHeight="1" thickBot="1" x14ac:dyDescent="0.3">
      <c r="A2" s="19"/>
    </row>
    <row r="3" spans="1:9" ht="16.5" thickBot="1" x14ac:dyDescent="0.3">
      <c r="A3" s="5" t="s">
        <v>0</v>
      </c>
      <c r="B3" s="31" t="s">
        <v>14</v>
      </c>
      <c r="C3" s="1">
        <v>525000</v>
      </c>
    </row>
    <row r="4" spans="1:9" ht="9" customHeight="1" thickBot="1" x14ac:dyDescent="0.3">
      <c r="A4" s="7"/>
      <c r="B4" s="27"/>
      <c r="C4" s="8"/>
    </row>
    <row r="5" spans="1:9" ht="16.5" thickBot="1" x14ac:dyDescent="0.3">
      <c r="A5" s="9" t="s">
        <v>3</v>
      </c>
      <c r="B5" s="32" t="s">
        <v>15</v>
      </c>
      <c r="C5" s="44">
        <f>C3*C6</f>
        <v>420000</v>
      </c>
    </row>
    <row r="6" spans="1:9" ht="16.5" thickBot="1" x14ac:dyDescent="0.3">
      <c r="A6" s="9" t="s">
        <v>11</v>
      </c>
      <c r="B6" s="32" t="s">
        <v>16</v>
      </c>
      <c r="C6" s="4">
        <v>0.8</v>
      </c>
    </row>
    <row r="7" spans="1:9" ht="16.5" thickBot="1" x14ac:dyDescent="0.3">
      <c r="A7" s="5" t="s">
        <v>5</v>
      </c>
      <c r="B7" s="31" t="s">
        <v>17</v>
      </c>
      <c r="C7" s="2">
        <v>0.05</v>
      </c>
      <c r="D7" s="10"/>
      <c r="E7" s="10"/>
      <c r="F7" s="10"/>
      <c r="G7" s="10"/>
      <c r="H7" s="10" t="s">
        <v>4</v>
      </c>
      <c r="I7" s="10"/>
    </row>
    <row r="8" spans="1:9" ht="16.5" thickBot="1" x14ac:dyDescent="0.3">
      <c r="A8" s="5" t="s">
        <v>25</v>
      </c>
      <c r="B8" s="31" t="s">
        <v>18</v>
      </c>
      <c r="C8" s="44">
        <f>C5*C7</f>
        <v>21000</v>
      </c>
      <c r="D8" s="10"/>
      <c r="E8" s="10"/>
      <c r="F8" s="10"/>
      <c r="G8" s="10"/>
      <c r="H8" s="10"/>
      <c r="I8" s="10"/>
    </row>
    <row r="9" spans="1:9" ht="9.75" customHeight="1" thickBot="1" x14ac:dyDescent="0.3">
      <c r="A9" s="11" t="s">
        <v>4</v>
      </c>
      <c r="B9" s="28"/>
      <c r="C9" s="12" t="s">
        <v>4</v>
      </c>
      <c r="D9" s="10"/>
      <c r="E9" s="10"/>
      <c r="F9" s="34"/>
      <c r="G9" s="10"/>
      <c r="H9" s="10"/>
      <c r="I9" s="10"/>
    </row>
    <row r="10" spans="1:9" ht="16.5" thickBot="1" x14ac:dyDescent="0.3">
      <c r="A10" s="9" t="s">
        <v>9</v>
      </c>
      <c r="B10" s="46" t="s">
        <v>19</v>
      </c>
      <c r="C10" s="1">
        <v>105000</v>
      </c>
      <c r="D10" s="10"/>
      <c r="E10" s="10"/>
      <c r="F10" s="10"/>
      <c r="G10" s="10"/>
      <c r="H10" s="10" t="s">
        <v>4</v>
      </c>
      <c r="I10" s="10"/>
    </row>
    <row r="11" spans="1:9" ht="16.5" thickBot="1" x14ac:dyDescent="0.3">
      <c r="A11" s="5" t="s">
        <v>6</v>
      </c>
      <c r="B11" s="31" t="s">
        <v>20</v>
      </c>
      <c r="C11" s="2">
        <v>5.1999999999999998E-2</v>
      </c>
      <c r="D11" s="10"/>
      <c r="E11" s="10"/>
      <c r="F11" s="10"/>
      <c r="G11" s="10"/>
      <c r="H11" s="10"/>
      <c r="I11" s="10"/>
    </row>
    <row r="12" spans="1:9" ht="16.5" thickBot="1" x14ac:dyDescent="0.3">
      <c r="A12" s="5" t="s">
        <v>26</v>
      </c>
      <c r="B12" s="31" t="s">
        <v>21</v>
      </c>
      <c r="C12" s="44">
        <f>C10*C11</f>
        <v>5460</v>
      </c>
      <c r="D12" s="10"/>
      <c r="E12" s="10"/>
      <c r="F12" s="10"/>
      <c r="G12" s="10"/>
      <c r="H12" s="10"/>
      <c r="I12" s="10"/>
    </row>
    <row r="13" spans="1:9" ht="9" customHeight="1" thickBot="1" x14ac:dyDescent="0.3">
      <c r="A13" s="22"/>
      <c r="B13" s="29"/>
      <c r="C13" s="21"/>
      <c r="D13" s="10"/>
      <c r="E13" s="10"/>
      <c r="F13" s="10"/>
      <c r="G13" s="10"/>
      <c r="H13" s="10"/>
      <c r="I13" s="10"/>
    </row>
    <row r="14" spans="1:9" ht="30.95" customHeight="1" thickBot="1" x14ac:dyDescent="0.3">
      <c r="A14" s="24" t="s">
        <v>12</v>
      </c>
      <c r="B14" s="47" t="s">
        <v>41</v>
      </c>
      <c r="C14" s="25">
        <v>31500</v>
      </c>
      <c r="D14" s="10"/>
      <c r="E14" s="10"/>
      <c r="F14" s="20" t="s">
        <v>4</v>
      </c>
      <c r="G14" s="10"/>
      <c r="H14" s="10"/>
      <c r="I14" s="10"/>
    </row>
    <row r="15" spans="1:9" ht="16.5" thickBot="1" x14ac:dyDescent="0.3">
      <c r="A15" s="5" t="s">
        <v>6</v>
      </c>
      <c r="B15" s="31" t="s">
        <v>22</v>
      </c>
      <c r="C15" s="2">
        <v>5.1999999999999998E-2</v>
      </c>
      <c r="D15" s="10"/>
      <c r="E15" s="10"/>
      <c r="F15" s="10"/>
      <c r="G15" s="10"/>
      <c r="H15" s="10"/>
      <c r="I15" s="10"/>
    </row>
    <row r="16" spans="1:9" ht="16.5" thickBot="1" x14ac:dyDescent="0.3">
      <c r="A16" s="5" t="s">
        <v>27</v>
      </c>
      <c r="B16" s="31" t="s">
        <v>23</v>
      </c>
      <c r="C16" s="44">
        <f>C14*C15</f>
        <v>1638</v>
      </c>
      <c r="D16" s="10"/>
      <c r="E16" s="10"/>
      <c r="F16" s="10"/>
      <c r="G16" s="10"/>
      <c r="H16" s="10"/>
      <c r="I16" s="10"/>
    </row>
    <row r="17" spans="1:9" ht="16.5" thickBot="1" x14ac:dyDescent="0.3">
      <c r="A17" s="22"/>
      <c r="B17" s="36"/>
      <c r="C17" s="35"/>
      <c r="D17" s="10"/>
      <c r="E17" s="10"/>
      <c r="F17" s="10"/>
      <c r="G17" s="10"/>
      <c r="H17" s="10"/>
      <c r="I17" s="10"/>
    </row>
    <row r="18" spans="1:9" ht="16.5" thickBot="1" x14ac:dyDescent="0.3">
      <c r="A18" s="5" t="s">
        <v>42</v>
      </c>
      <c r="B18" s="31" t="s">
        <v>28</v>
      </c>
      <c r="C18" s="44">
        <f>C8+C12+C16</f>
        <v>28098</v>
      </c>
      <c r="D18" s="10"/>
      <c r="E18" s="10"/>
      <c r="F18" s="10"/>
      <c r="G18" s="10"/>
      <c r="H18" s="10"/>
      <c r="I18" s="10"/>
    </row>
    <row r="19" spans="1:9" ht="9" customHeight="1" thickBot="1" x14ac:dyDescent="0.3">
      <c r="A19" s="7"/>
      <c r="B19" s="27"/>
      <c r="C19" s="13"/>
      <c r="D19" s="10"/>
      <c r="E19" s="10"/>
      <c r="F19" s="10"/>
      <c r="G19" s="10"/>
      <c r="H19" s="10"/>
      <c r="I19" s="10"/>
    </row>
    <row r="20" spans="1:9" ht="33" customHeight="1" thickBot="1" x14ac:dyDescent="0.3">
      <c r="A20" s="23" t="s">
        <v>13</v>
      </c>
      <c r="B20" s="33" t="s">
        <v>29</v>
      </c>
      <c r="C20" s="26">
        <f>(C5+C10+C14)/C3</f>
        <v>1.06</v>
      </c>
      <c r="D20" s="10"/>
      <c r="E20" s="10"/>
      <c r="F20" s="10"/>
      <c r="G20" s="10"/>
      <c r="H20" s="20" t="s">
        <v>4</v>
      </c>
      <c r="I20" s="10"/>
    </row>
    <row r="21" spans="1:9" ht="9" customHeight="1" thickBot="1" x14ac:dyDescent="0.3">
      <c r="A21" s="11"/>
      <c r="B21" s="28"/>
      <c r="C21" s="12"/>
      <c r="D21" s="10"/>
      <c r="E21" s="10"/>
      <c r="F21" s="10"/>
      <c r="G21" s="10"/>
      <c r="H21" s="10"/>
      <c r="I21" s="10"/>
    </row>
    <row r="22" spans="1:9" ht="16.5" thickBot="1" x14ac:dyDescent="0.3">
      <c r="A22" s="5" t="s">
        <v>1</v>
      </c>
      <c r="B22" s="31" t="s">
        <v>30</v>
      </c>
      <c r="C22" s="3">
        <v>52</v>
      </c>
      <c r="D22" s="10"/>
      <c r="E22" s="10"/>
      <c r="F22" s="10" t="s">
        <v>4</v>
      </c>
      <c r="G22" s="10"/>
      <c r="H22" s="20" t="s">
        <v>4</v>
      </c>
      <c r="I22" s="10"/>
    </row>
    <row r="23" spans="1:9" ht="16.5" thickBot="1" x14ac:dyDescent="0.3">
      <c r="A23" s="5" t="s">
        <v>2</v>
      </c>
      <c r="B23" s="31" t="s">
        <v>31</v>
      </c>
      <c r="C23" s="4">
        <v>0.25</v>
      </c>
      <c r="D23" s="10"/>
      <c r="E23" s="10"/>
      <c r="F23" s="10"/>
      <c r="G23" s="10"/>
      <c r="H23" s="10"/>
      <c r="I23" s="10"/>
    </row>
    <row r="24" spans="1:9" ht="7.5" customHeight="1" thickBot="1" x14ac:dyDescent="0.3">
      <c r="A24" s="14"/>
      <c r="B24" s="15"/>
      <c r="C24" s="15"/>
      <c r="D24" s="10"/>
      <c r="E24" s="10"/>
      <c r="F24" s="10"/>
      <c r="G24" s="10"/>
      <c r="H24" s="20" t="s">
        <v>4</v>
      </c>
      <c r="I24" s="10"/>
    </row>
    <row r="25" spans="1:9" ht="16.5" thickBot="1" x14ac:dyDescent="0.3">
      <c r="A25" s="45" t="s">
        <v>36</v>
      </c>
      <c r="B25" s="46" t="s">
        <v>37</v>
      </c>
      <c r="C25" s="1">
        <v>0</v>
      </c>
      <c r="D25" s="10"/>
      <c r="E25" s="10"/>
      <c r="F25" s="10"/>
      <c r="G25" s="10"/>
      <c r="H25" s="20"/>
      <c r="I25" s="10"/>
    </row>
    <row r="26" spans="1:9" ht="9" customHeight="1" thickBot="1" x14ac:dyDescent="0.3">
      <c r="A26" s="14"/>
      <c r="B26" s="15"/>
      <c r="C26" s="15"/>
      <c r="D26" s="10"/>
      <c r="E26" s="10"/>
      <c r="F26" s="10"/>
      <c r="G26" s="10"/>
      <c r="H26" s="20"/>
      <c r="I26" s="10"/>
    </row>
    <row r="27" spans="1:9" ht="15.75" x14ac:dyDescent="0.25">
      <c r="A27" s="40" t="s">
        <v>39</v>
      </c>
      <c r="B27" s="52" t="s">
        <v>38</v>
      </c>
      <c r="C27" s="55">
        <f>(C18/C22)/(1-C23)+(C25/52)</f>
        <v>720.46153846153845</v>
      </c>
      <c r="D27" s="10"/>
      <c r="E27" s="10"/>
      <c r="F27" s="10"/>
      <c r="G27" s="10"/>
      <c r="H27" s="10"/>
      <c r="I27" s="10"/>
    </row>
    <row r="28" spans="1:9" ht="15.75" x14ac:dyDescent="0.25">
      <c r="A28" s="41" t="s">
        <v>24</v>
      </c>
      <c r="B28" s="53"/>
      <c r="C28" s="56"/>
      <c r="D28" s="10"/>
      <c r="E28" s="10"/>
      <c r="F28" s="10"/>
      <c r="G28" s="10"/>
      <c r="H28" s="10"/>
      <c r="I28" s="10"/>
    </row>
    <row r="29" spans="1:9" ht="31.5" customHeight="1" thickBot="1" x14ac:dyDescent="0.3">
      <c r="A29" s="42" t="s">
        <v>43</v>
      </c>
      <c r="B29" s="54"/>
      <c r="C29" s="57"/>
      <c r="D29" s="10"/>
      <c r="E29" s="10"/>
      <c r="F29" s="10"/>
      <c r="G29" s="10"/>
      <c r="H29" s="10"/>
      <c r="I29" s="10"/>
    </row>
    <row r="30" spans="1:9" ht="17.45" customHeight="1" x14ac:dyDescent="0.25">
      <c r="A30" s="37"/>
      <c r="B30" s="38"/>
      <c r="C30" s="39"/>
      <c r="D30" s="10"/>
      <c r="E30" s="10"/>
      <c r="F30" s="10"/>
      <c r="G30" s="10"/>
      <c r="H30" s="10"/>
      <c r="I30" s="10"/>
    </row>
    <row r="31" spans="1:9" ht="15.75" x14ac:dyDescent="0.25">
      <c r="A31" s="58" t="s">
        <v>7</v>
      </c>
      <c r="B31" s="58"/>
      <c r="C31" s="58"/>
      <c r="D31" s="10"/>
      <c r="E31" s="10"/>
      <c r="F31" s="10"/>
      <c r="G31" s="10"/>
      <c r="H31" s="10"/>
      <c r="I31" s="10"/>
    </row>
    <row r="32" spans="1:9" ht="15.75" x14ac:dyDescent="0.25">
      <c r="A32" s="16" t="s">
        <v>8</v>
      </c>
      <c r="B32" s="30"/>
      <c r="C32" s="17"/>
      <c r="D32" s="10"/>
      <c r="E32" s="10"/>
      <c r="F32" s="10"/>
      <c r="G32" s="10"/>
      <c r="H32" s="10"/>
      <c r="I32" s="10"/>
    </row>
    <row r="33" spans="1:9" ht="32.25" customHeight="1" x14ac:dyDescent="0.25">
      <c r="A33" s="48" t="s">
        <v>10</v>
      </c>
      <c r="B33" s="48"/>
      <c r="C33" s="48"/>
      <c r="D33" s="10"/>
      <c r="E33" s="10"/>
      <c r="F33" s="10" t="s">
        <v>4</v>
      </c>
      <c r="G33" s="10"/>
      <c r="H33" s="10"/>
      <c r="I33" s="10" t="s">
        <v>4</v>
      </c>
    </row>
    <row r="34" spans="1:9" ht="25.5" customHeight="1" x14ac:dyDescent="0.25">
      <c r="A34" s="48" t="s">
        <v>40</v>
      </c>
      <c r="B34" s="48"/>
      <c r="C34" s="48"/>
      <c r="D34" s="10" t="s">
        <v>4</v>
      </c>
      <c r="E34" s="10"/>
      <c r="F34" s="10"/>
      <c r="G34" s="10"/>
      <c r="H34" s="10"/>
      <c r="I34" s="10"/>
    </row>
    <row r="35" spans="1:9" x14ac:dyDescent="0.25">
      <c r="A35" s="43" t="s">
        <v>32</v>
      </c>
      <c r="C35" s="18" t="s">
        <v>4</v>
      </c>
      <c r="D35" s="6" t="s">
        <v>4</v>
      </c>
    </row>
    <row r="36" spans="1:9" x14ac:dyDescent="0.25">
      <c r="A36" s="43" t="s">
        <v>33</v>
      </c>
    </row>
    <row r="37" spans="1:9" x14ac:dyDescent="0.25">
      <c r="A37" s="43" t="s">
        <v>35</v>
      </c>
      <c r="C37" s="18" t="s">
        <v>4</v>
      </c>
    </row>
    <row r="38" spans="1:9" x14ac:dyDescent="0.25">
      <c r="A38" s="43" t="s">
        <v>34</v>
      </c>
    </row>
  </sheetData>
  <sheetProtection algorithmName="SHA-512" hashValue="oduA10vDW39jfy9ncdrgL2SePZrQAbvoGCIYQuDiJDy0UXX4fyviTquQ5ODY4om6OIcWRAwkyE+9r/ydIHl8DA==" saltValue="B/Bn2mOGeF4iSWu9V8JauA==" spinCount="100000" sheet="1" objects="1" scenarios="1" formatColumns="0" selectLockedCells="1"/>
  <mergeCells count="6">
    <mergeCell ref="A34:C34"/>
    <mergeCell ref="A1:C1"/>
    <mergeCell ref="B27:B29"/>
    <mergeCell ref="C27:C29"/>
    <mergeCell ref="A31:C31"/>
    <mergeCell ref="A33:C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BE-CF Rev Calc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Windows User</cp:lastModifiedBy>
  <dcterms:created xsi:type="dcterms:W3CDTF">2015-10-10T00:58:04Z</dcterms:created>
  <dcterms:modified xsi:type="dcterms:W3CDTF">2021-06-21T03:12:42Z</dcterms:modified>
</cp:coreProperties>
</file>