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Business Data\Platinum\Weekly Wednesday Webinar Series\WWW Apr 2021\"/>
    </mc:Choice>
  </mc:AlternateContent>
  <xr:revisionPtr revIDLastSave="0" documentId="8_{57F1C3E6-57F4-458C-853A-5904539C867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verse Feasibility Manual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2" l="1"/>
  <c r="D28" i="2" s="1"/>
  <c r="D18" i="2"/>
  <c r="D20" i="2" s="1"/>
  <c r="D4" i="2"/>
  <c r="D6" i="2" s="1"/>
  <c r="D33" i="2" l="1"/>
  <c r="D35" i="2" s="1"/>
  <c r="D36" i="2" s="1"/>
  <c r="D37" i="2" s="1"/>
</calcChain>
</file>

<file path=xl/sharedStrings.xml><?xml version="1.0" encoding="utf-8"?>
<sst xmlns="http://schemas.openxmlformats.org/spreadsheetml/2006/main" count="42" uniqueCount="42">
  <si>
    <t>Selling Price</t>
  </si>
  <si>
    <t>$</t>
  </si>
  <si>
    <t>Selling costs</t>
  </si>
  <si>
    <t>Net Proceeds</t>
  </si>
  <si>
    <t>A</t>
  </si>
  <si>
    <t>B</t>
  </si>
  <si>
    <t>Reverse Feasibility</t>
  </si>
  <si>
    <t>Strategy Costs</t>
  </si>
  <si>
    <t>Renovation</t>
  </si>
  <si>
    <t>Kitchen</t>
  </si>
  <si>
    <t>Bathroom</t>
  </si>
  <si>
    <t>Painting</t>
  </si>
  <si>
    <t>Lighting &amp; Electricals</t>
  </si>
  <si>
    <t>Plumbing</t>
  </si>
  <si>
    <t>Landscaping</t>
  </si>
  <si>
    <t>Total Strategy Costs</t>
  </si>
  <si>
    <t>Contingency</t>
  </si>
  <si>
    <t>C</t>
  </si>
  <si>
    <t>Flooring</t>
  </si>
  <si>
    <t>Holding Costs</t>
  </si>
  <si>
    <t>Rates</t>
  </si>
  <si>
    <t>Insurance</t>
  </si>
  <si>
    <t>Services (Elec,Water)</t>
  </si>
  <si>
    <t>Interest</t>
  </si>
  <si>
    <t>Total Holding costs</t>
  </si>
  <si>
    <t>Profit</t>
  </si>
  <si>
    <t>Expected Profit</t>
  </si>
  <si>
    <t>D</t>
  </si>
  <si>
    <t>E</t>
  </si>
  <si>
    <t>Total costs</t>
  </si>
  <si>
    <t>Potential Purchase Allowance</t>
  </si>
  <si>
    <t>NP=A-B</t>
  </si>
  <si>
    <t>TC=C+D+E</t>
  </si>
  <si>
    <t>Purchase costs</t>
  </si>
  <si>
    <t>Maximum Purchase Price</t>
  </si>
  <si>
    <t>months</t>
  </si>
  <si>
    <t>Roof</t>
  </si>
  <si>
    <t>PPA=NP-TC</t>
  </si>
  <si>
    <t>PC=PPA x 6%</t>
  </si>
  <si>
    <t>PPA-PC</t>
  </si>
  <si>
    <t>Laundry</t>
  </si>
  <si>
    <t>LVR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</si>
</sst>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9" fontId="0" fillId="0" borderId="0" xfId="0" applyNumberFormat="1"/>
    <xf numFmtId="44" fontId="0" fillId="0" borderId="0" xfId="1" applyFont="1"/>
    <xf numFmtId="0" fontId="0" fillId="0" borderId="0" xfId="0" applyAlignment="1">
      <alignment horizontal="center"/>
    </xf>
    <xf numFmtId="44" fontId="0" fillId="0" borderId="0" xfId="0" applyNumberFormat="1"/>
    <xf numFmtId="44" fontId="0" fillId="0" borderId="1" xfId="0" applyNumberFormat="1" applyBorder="1"/>
    <xf numFmtId="0" fontId="1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44" fontId="0" fillId="2" borderId="1" xfId="0" applyNumberFormat="1" applyFill="1" applyBorder="1"/>
    <xf numFmtId="44" fontId="0" fillId="0" borderId="1" xfId="1" applyFont="1" applyBorder="1"/>
    <xf numFmtId="44" fontId="2" fillId="0" borderId="1" xfId="1" applyFont="1" applyBorder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44" fontId="3" fillId="0" borderId="1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9ABC4-2780-457C-A1C7-C5BC302ED8A5}">
  <dimension ref="A1:H38"/>
  <sheetViews>
    <sheetView tabSelected="1" workbookViewId="0">
      <selection activeCell="D32" sqref="D32"/>
    </sheetView>
  </sheetViews>
  <sheetFormatPr defaultRowHeight="15" x14ac:dyDescent="0.25"/>
  <cols>
    <col min="1" max="1" width="27.85546875" bestFit="1" customWidth="1"/>
    <col min="2" max="2" width="11.85546875" style="4" customWidth="1"/>
    <col min="4" max="4" width="14" bestFit="1" customWidth="1"/>
    <col min="5" max="5" width="6.28515625" customWidth="1"/>
    <col min="6" max="6" width="7.7109375" bestFit="1" customWidth="1"/>
    <col min="7" max="8" width="6.28515625" customWidth="1"/>
  </cols>
  <sheetData>
    <row r="1" spans="1:4" x14ac:dyDescent="0.25">
      <c r="A1" s="7" t="s">
        <v>6</v>
      </c>
    </row>
    <row r="2" spans="1:4" x14ac:dyDescent="0.25">
      <c r="D2" s="1" t="s">
        <v>1</v>
      </c>
    </row>
    <row r="3" spans="1:4" x14ac:dyDescent="0.25">
      <c r="A3" s="7" t="s">
        <v>0</v>
      </c>
      <c r="B3" s="4" t="s">
        <v>4</v>
      </c>
      <c r="D3" s="3">
        <v>580000</v>
      </c>
    </row>
    <row r="4" spans="1:4" x14ac:dyDescent="0.25">
      <c r="A4" s="7" t="s">
        <v>2</v>
      </c>
      <c r="B4" s="4" t="s">
        <v>5</v>
      </c>
      <c r="C4" s="2">
        <v>0.03</v>
      </c>
      <c r="D4" s="3">
        <f>+D3*C4</f>
        <v>17400</v>
      </c>
    </row>
    <row r="6" spans="1:4" ht="15.75" thickBot="1" x14ac:dyDescent="0.3">
      <c r="A6" s="9" t="s">
        <v>3</v>
      </c>
      <c r="B6" s="4" t="s">
        <v>31</v>
      </c>
      <c r="D6" s="11">
        <f>+D3-D4</f>
        <v>562600</v>
      </c>
    </row>
    <row r="7" spans="1:4" ht="15.75" thickTop="1" x14ac:dyDescent="0.25"/>
    <row r="8" spans="1:4" x14ac:dyDescent="0.25">
      <c r="A8" s="7" t="s">
        <v>7</v>
      </c>
      <c r="B8" t="s">
        <v>8</v>
      </c>
    </row>
    <row r="9" spans="1:4" x14ac:dyDescent="0.25">
      <c r="A9" s="8" t="s">
        <v>9</v>
      </c>
      <c r="D9" s="3">
        <v>10000</v>
      </c>
    </row>
    <row r="10" spans="1:4" x14ac:dyDescent="0.25">
      <c r="A10" s="8" t="s">
        <v>10</v>
      </c>
      <c r="D10" s="3">
        <v>5000</v>
      </c>
    </row>
    <row r="11" spans="1:4" x14ac:dyDescent="0.25">
      <c r="A11" s="8" t="s">
        <v>40</v>
      </c>
      <c r="D11" s="3">
        <v>3000</v>
      </c>
    </row>
    <row r="12" spans="1:4" x14ac:dyDescent="0.25">
      <c r="A12" s="8" t="s">
        <v>11</v>
      </c>
      <c r="D12" s="3">
        <v>4500</v>
      </c>
    </row>
    <row r="13" spans="1:4" x14ac:dyDescent="0.25">
      <c r="A13" s="8" t="s">
        <v>18</v>
      </c>
      <c r="D13" s="3">
        <v>4000</v>
      </c>
    </row>
    <row r="14" spans="1:4" x14ac:dyDescent="0.25">
      <c r="A14" s="8" t="s">
        <v>12</v>
      </c>
      <c r="D14" s="3">
        <v>3000</v>
      </c>
    </row>
    <row r="15" spans="1:4" x14ac:dyDescent="0.25">
      <c r="A15" s="8" t="s">
        <v>13</v>
      </c>
      <c r="D15" s="3">
        <v>2000</v>
      </c>
    </row>
    <row r="16" spans="1:4" x14ac:dyDescent="0.25">
      <c r="A16" s="8" t="s">
        <v>36</v>
      </c>
      <c r="D16" s="3">
        <v>2000</v>
      </c>
    </row>
    <row r="17" spans="1:8" x14ac:dyDescent="0.25">
      <c r="A17" s="8" t="s">
        <v>14</v>
      </c>
      <c r="D17" s="3">
        <v>2600</v>
      </c>
    </row>
    <row r="18" spans="1:8" x14ac:dyDescent="0.25">
      <c r="A18" s="8" t="s">
        <v>16</v>
      </c>
      <c r="C18" s="2">
        <v>0.1</v>
      </c>
      <c r="D18" s="3">
        <f>C18*SUM(D9:D17)</f>
        <v>3610</v>
      </c>
    </row>
    <row r="19" spans="1:8" x14ac:dyDescent="0.25">
      <c r="A19" s="8"/>
      <c r="C19" s="2"/>
      <c r="D19" s="3"/>
    </row>
    <row r="20" spans="1:8" ht="15.75" thickBot="1" x14ac:dyDescent="0.3">
      <c r="A20" s="9" t="s">
        <v>15</v>
      </c>
      <c r="B20" s="4" t="s">
        <v>17</v>
      </c>
      <c r="D20" s="12">
        <f>SUM(D9:D18)</f>
        <v>39710</v>
      </c>
    </row>
    <row r="21" spans="1:8" ht="15.75" thickTop="1" x14ac:dyDescent="0.25">
      <c r="D21" s="3"/>
    </row>
    <row r="22" spans="1:8" x14ac:dyDescent="0.25">
      <c r="A22" s="10" t="s">
        <v>19</v>
      </c>
      <c r="D22" s="3"/>
    </row>
    <row r="23" spans="1:8" x14ac:dyDescent="0.25">
      <c r="A23" t="s">
        <v>20</v>
      </c>
      <c r="D23" s="3">
        <v>800</v>
      </c>
    </row>
    <row r="24" spans="1:8" x14ac:dyDescent="0.25">
      <c r="A24" t="s">
        <v>21</v>
      </c>
      <c r="D24" s="3">
        <v>1000</v>
      </c>
    </row>
    <row r="25" spans="1:8" x14ac:dyDescent="0.25">
      <c r="A25" t="s">
        <v>22</v>
      </c>
      <c r="D25" s="3">
        <v>500</v>
      </c>
    </row>
    <row r="26" spans="1:8" x14ac:dyDescent="0.25">
      <c r="A26" t="s">
        <v>23</v>
      </c>
      <c r="B26" s="4">
        <v>450000</v>
      </c>
      <c r="C26" s="2">
        <v>2.8000000000000001E-2</v>
      </c>
      <c r="D26" s="3">
        <f>+B26*G26*C26/12*E26</f>
        <v>5040</v>
      </c>
      <c r="E26">
        <v>6</v>
      </c>
      <c r="F26" t="s">
        <v>35</v>
      </c>
      <c r="G26" s="2">
        <v>0.8</v>
      </c>
      <c r="H26" t="s">
        <v>41</v>
      </c>
    </row>
    <row r="27" spans="1:8" x14ac:dyDescent="0.25">
      <c r="D27" s="3"/>
    </row>
    <row r="28" spans="1:8" ht="15.75" thickBot="1" x14ac:dyDescent="0.3">
      <c r="A28" s="9" t="s">
        <v>24</v>
      </c>
      <c r="B28" s="4" t="s">
        <v>27</v>
      </c>
      <c r="D28" s="12">
        <f>SUM(D23:D27)</f>
        <v>7340</v>
      </c>
    </row>
    <row r="29" spans="1:8" ht="15.75" thickTop="1" x14ac:dyDescent="0.25">
      <c r="D29" s="3"/>
    </row>
    <row r="30" spans="1:8" x14ac:dyDescent="0.25">
      <c r="A30" s="7" t="s">
        <v>25</v>
      </c>
      <c r="D30" s="3"/>
    </row>
    <row r="31" spans="1:8" ht="15.75" thickBot="1" x14ac:dyDescent="0.3">
      <c r="A31" t="s">
        <v>26</v>
      </c>
      <c r="B31" s="4" t="s">
        <v>28</v>
      </c>
      <c r="D31" s="13">
        <v>40000</v>
      </c>
    </row>
    <row r="32" spans="1:8" ht="15.75" thickTop="1" x14ac:dyDescent="0.25"/>
    <row r="33" spans="1:4" ht="15.75" thickBot="1" x14ac:dyDescent="0.3">
      <c r="A33" s="7" t="s">
        <v>29</v>
      </c>
      <c r="B33" s="4" t="s">
        <v>32</v>
      </c>
      <c r="D33" s="6">
        <f>+D20+D28+D31</f>
        <v>87050</v>
      </c>
    </row>
    <row r="34" spans="1:4" ht="15.75" thickTop="1" x14ac:dyDescent="0.25"/>
    <row r="35" spans="1:4" x14ac:dyDescent="0.25">
      <c r="A35" t="s">
        <v>30</v>
      </c>
      <c r="B35" s="4" t="s">
        <v>37</v>
      </c>
      <c r="D35" s="5">
        <f>+D6-D33</f>
        <v>475550</v>
      </c>
    </row>
    <row r="36" spans="1:4" x14ac:dyDescent="0.25">
      <c r="A36" t="s">
        <v>33</v>
      </c>
      <c r="B36" s="4" t="s">
        <v>38</v>
      </c>
      <c r="C36" s="2">
        <v>0.06</v>
      </c>
      <c r="D36" s="3">
        <f>+D35*C36</f>
        <v>28533</v>
      </c>
    </row>
    <row r="37" spans="1:4" s="16" customFormat="1" ht="16.5" thickBot="1" x14ac:dyDescent="0.3">
      <c r="A37" s="14" t="s">
        <v>34</v>
      </c>
      <c r="B37" s="15" t="s">
        <v>39</v>
      </c>
      <c r="D37" s="17">
        <f>+D35-D36</f>
        <v>447017</v>
      </c>
    </row>
    <row r="38" spans="1:4" ht="15.75" thickTop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Reverse Feasibility Manual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Narelle</cp:lastModifiedBy>
  <cp:lastPrinted>2021-04-05T03:33:42Z</cp:lastPrinted>
  <dcterms:created xsi:type="dcterms:W3CDTF">2017-10-11T01:57:05Z</dcterms:created>
  <dcterms:modified xsi:type="dcterms:W3CDTF">2021-04-07T11:22:22Z</dcterms:modified>
</cp:coreProperties>
</file>