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showInkAnnotation="0" autoCompressPictures="0"/>
  <bookViews>
    <workbookView xWindow="23640" yWindow="0" windowWidth="24240" windowHeight="25100" tabRatio="500"/>
  </bookViews>
  <sheets>
    <sheet name="Data Entry" sheetId="2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59" i="2" l="1"/>
  <c r="G5" i="2"/>
  <c r="F14" i="2"/>
  <c r="F20" i="2"/>
  <c r="I22" i="2"/>
  <c r="I23" i="2"/>
  <c r="I24" i="2"/>
  <c r="I25" i="2"/>
  <c r="I26" i="2"/>
  <c r="I27" i="2"/>
  <c r="F29" i="2"/>
  <c r="F32" i="2"/>
  <c r="F45" i="2"/>
  <c r="F46" i="2"/>
  <c r="F47" i="2"/>
  <c r="F48" i="2"/>
  <c r="F55" i="2"/>
  <c r="B59" i="2"/>
  <c r="F59" i="2"/>
  <c r="D56" i="2"/>
  <c r="B56" i="2"/>
  <c r="F28" i="2"/>
  <c r="G28" i="2"/>
</calcChain>
</file>

<file path=xl/sharedStrings.xml><?xml version="1.0" encoding="utf-8"?>
<sst xmlns="http://schemas.openxmlformats.org/spreadsheetml/2006/main" count="74" uniqueCount="66">
  <si>
    <t>WHAT IS YOUR CREDIT CARD DEBT</t>
  </si>
  <si>
    <t>Card 1</t>
  </si>
  <si>
    <t>Card 2</t>
  </si>
  <si>
    <t>Card 3</t>
  </si>
  <si>
    <t>Car 1</t>
  </si>
  <si>
    <t>Car 2</t>
  </si>
  <si>
    <t>Car 3</t>
  </si>
  <si>
    <t>Cash on hand</t>
  </si>
  <si>
    <t>Plant &amp; Equipment</t>
  </si>
  <si>
    <t>Shares</t>
  </si>
  <si>
    <t>Other investments</t>
  </si>
  <si>
    <t>Personal effects</t>
  </si>
  <si>
    <t>DO YOU HAVE YOUR OWN HOME?</t>
  </si>
  <si>
    <t>CURRENT MARKET VALUE</t>
  </si>
  <si>
    <t>CURRENT MORTGAGE</t>
  </si>
  <si>
    <t>LIKELY LVR</t>
  </si>
  <si>
    <t>WHAT IS THE LIKELY LOAN TO VALUE RATIO (LVR)</t>
  </si>
  <si>
    <t>You may need to talk to your ILN strategist. If unsure, use 80%</t>
  </si>
  <si>
    <t>WILLING TO SELL</t>
  </si>
  <si>
    <t>WHAT ARE YOUR ASSETS?</t>
  </si>
  <si>
    <t>INPUT VALUES NEXT TO THOSE YOU ARE</t>
  </si>
  <si>
    <t>LIST YOUR INVESTMENT PROPERTIES IF ANY</t>
  </si>
  <si>
    <t>ASSETS</t>
  </si>
  <si>
    <t>LIABILITIES</t>
  </si>
  <si>
    <t>MORTGAGE</t>
  </si>
  <si>
    <t>HOW MUCH WOULD YOU LIKE FOR A SAFETY BUFFER</t>
  </si>
  <si>
    <t>In case you lose your job, interest rates increase, the car needs a new engine, anything that you did not plan for!</t>
  </si>
  <si>
    <t>PROPERTY VALUE</t>
  </si>
  <si>
    <t>You may need to talk to your ILN strategist RE LVR</t>
  </si>
  <si>
    <t>. If unsure, use 80%</t>
  </si>
  <si>
    <t>YOUR TOTAL AVAILABLE WORKING EQUITY</t>
  </si>
  <si>
    <t>AVAILABLE EQUITY</t>
  </si>
  <si>
    <t>SUB-TOTAL</t>
  </si>
  <si>
    <t>WHAT STRATEGY WILL YOU CHOOSE TO DO ON YOUR NEXT INVESTMENT PROPERTY?</t>
  </si>
  <si>
    <t>EXAMPLES</t>
  </si>
  <si>
    <t>Renovation</t>
  </si>
  <si>
    <t>Cosmetic</t>
  </si>
  <si>
    <t>Code Assessable</t>
  </si>
  <si>
    <t>Structural</t>
  </si>
  <si>
    <t>Simple Strata Title</t>
  </si>
  <si>
    <t>Simple Subdivision</t>
  </si>
  <si>
    <t>Simple Council Applications</t>
  </si>
  <si>
    <t>Simple Engineering Approvals</t>
  </si>
  <si>
    <t>Development Contributions</t>
  </si>
  <si>
    <t>Headworks, Section 94 etc ie. Council contributions fee payable for each extra lot or dwelling you create</t>
  </si>
  <si>
    <t>$5k to $30k</t>
  </si>
  <si>
    <t>$30k to $75k</t>
  </si>
  <si>
    <t>$75k to $200k</t>
  </si>
  <si>
    <t>$30k</t>
  </si>
  <si>
    <t>$50k</t>
  </si>
  <si>
    <t>$10k</t>
  </si>
  <si>
    <t>varying</t>
  </si>
  <si>
    <t>CONTINGENCY 10%</t>
  </si>
  <si>
    <t>TOTAL</t>
  </si>
  <si>
    <t>DO YOU HAVE ENOUGH FUNDS?</t>
  </si>
  <si>
    <t>If this figure is red, you will need to rethink your strategy costs or think outside the square</t>
  </si>
  <si>
    <t>eg. No money down deal and use your cash for approvals (options or similar)</t>
  </si>
  <si>
    <t>WHAT IS THE BUY PRICE THAT I CAN AFFORD?</t>
  </si>
  <si>
    <t>NAWE</t>
  </si>
  <si>
    <t xml:space="preserve">Available working equity </t>
  </si>
  <si>
    <t xml:space="preserve">- Strategy Costs = </t>
  </si>
  <si>
    <t>divided by</t>
  </si>
  <si>
    <t>(0.06+REVERSE LVR)</t>
  </si>
  <si>
    <t>Likely LVR on property purchase</t>
  </si>
  <si>
    <t>equals</t>
  </si>
  <si>
    <t>PURCHASE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</si>
</sst>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_-[$$-409]* #,##0.00_ ;_-[$$-409]* \-#,##0.00\ ;_-[$$-409]* &quot;-&quot;??_ ;_-@_ "/>
    <numFmt numFmtId="165" formatCode="[$$-409]#,##0.00_ ;[Red]\-[$$-409]#,##0.00\ "/>
  </numFmts>
  <fonts count="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scheme val="minor"/>
    </font>
    <font>
      <b/>
      <sz val="12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8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164" fontId="0" fillId="2" borderId="0" xfId="0" applyNumberFormat="1" applyFill="1"/>
    <xf numFmtId="164" fontId="0" fillId="0" borderId="0" xfId="0" applyNumberFormat="1"/>
    <xf numFmtId="164" fontId="0" fillId="0" borderId="0" xfId="0" applyNumberFormat="1" applyFill="1"/>
    <xf numFmtId="0" fontId="0" fillId="0" borderId="0" xfId="0" applyFill="1"/>
    <xf numFmtId="0" fontId="5" fillId="3" borderId="0" xfId="0" applyFont="1" applyFill="1" applyAlignment="1">
      <alignment horizontal="center"/>
    </xf>
    <xf numFmtId="0" fontId="5" fillId="3" borderId="0" xfId="0" applyFont="1" applyFill="1"/>
    <xf numFmtId="164" fontId="5" fillId="3" borderId="0" xfId="0" applyNumberFormat="1" applyFont="1" applyFill="1"/>
    <xf numFmtId="0" fontId="0" fillId="3" borderId="0" xfId="0" applyFill="1" applyAlignment="1">
      <alignment horizontal="center"/>
    </xf>
    <xf numFmtId="0" fontId="0" fillId="3" borderId="0" xfId="0" applyFill="1"/>
    <xf numFmtId="164" fontId="0" fillId="3" borderId="0" xfId="0" applyNumberFormat="1" applyFill="1"/>
    <xf numFmtId="0" fontId="0" fillId="4" borderId="0" xfId="0" applyFill="1" applyAlignment="1">
      <alignment horizontal="center"/>
    </xf>
    <xf numFmtId="0" fontId="0" fillId="4" borderId="0" xfId="0" applyFill="1"/>
    <xf numFmtId="164" fontId="0" fillId="4" borderId="0" xfId="0" applyNumberFormat="1" applyFill="1"/>
    <xf numFmtId="0" fontId="0" fillId="5" borderId="0" xfId="0" applyFill="1" applyAlignment="1">
      <alignment horizontal="center"/>
    </xf>
    <xf numFmtId="0" fontId="0" fillId="5" borderId="0" xfId="0" applyFill="1"/>
    <xf numFmtId="164" fontId="0" fillId="5" borderId="0" xfId="0" applyNumberFormat="1" applyFill="1"/>
    <xf numFmtId="9" fontId="0" fillId="5" borderId="0" xfId="1" applyFont="1" applyFill="1"/>
    <xf numFmtId="0" fontId="6" fillId="3" borderId="0" xfId="0" applyFont="1" applyFill="1"/>
    <xf numFmtId="0" fontId="2" fillId="2" borderId="0" xfId="0" applyFont="1" applyFill="1"/>
    <xf numFmtId="0" fontId="2" fillId="5" borderId="0" xfId="0" applyFont="1" applyFill="1"/>
    <xf numFmtId="0" fontId="2" fillId="4" borderId="0" xfId="0" applyFont="1" applyFill="1"/>
    <xf numFmtId="164" fontId="2" fillId="2" borderId="0" xfId="0" applyNumberFormat="1" applyFont="1" applyFill="1" applyAlignment="1">
      <alignment horizontal="center"/>
    </xf>
    <xf numFmtId="9" fontId="0" fillId="4" borderId="0" xfId="1" applyFont="1" applyFill="1"/>
    <xf numFmtId="9" fontId="2" fillId="4" borderId="0" xfId="1" applyFont="1" applyFill="1" applyAlignment="1">
      <alignment horizontal="center"/>
    </xf>
    <xf numFmtId="164" fontId="2" fillId="4" borderId="0" xfId="0" applyNumberFormat="1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0" fillId="6" borderId="0" xfId="0" applyFill="1"/>
    <xf numFmtId="164" fontId="0" fillId="6" borderId="0" xfId="0" applyNumberFormat="1" applyFill="1"/>
    <xf numFmtId="164" fontId="2" fillId="5" borderId="0" xfId="0" applyNumberFormat="1" applyFont="1" applyFill="1" applyAlignment="1">
      <alignment horizontal="center"/>
    </xf>
    <xf numFmtId="164" fontId="2" fillId="5" borderId="0" xfId="0" applyNumberFormat="1" applyFont="1" applyFill="1"/>
    <xf numFmtId="164" fontId="2" fillId="5" borderId="0" xfId="1" applyNumberFormat="1" applyFont="1" applyFill="1"/>
    <xf numFmtId="164" fontId="2" fillId="3" borderId="0" xfId="0" applyNumberFormat="1" applyFont="1" applyFill="1"/>
    <xf numFmtId="164" fontId="2" fillId="2" borderId="0" xfId="0" applyNumberFormat="1" applyFont="1" applyFill="1"/>
    <xf numFmtId="164" fontId="2" fillId="4" borderId="0" xfId="0" applyNumberFormat="1" applyFont="1" applyFill="1"/>
    <xf numFmtId="164" fontId="0" fillId="0" borderId="0" xfId="0" applyNumberFormat="1" applyFill="1" applyProtection="1">
      <protection locked="0"/>
    </xf>
    <xf numFmtId="9" fontId="0" fillId="0" borderId="0" xfId="1" applyFont="1" applyFill="1" applyProtection="1">
      <protection locked="0"/>
    </xf>
    <xf numFmtId="164" fontId="0" fillId="5" borderId="0" xfId="0" applyNumberFormat="1" applyFill="1" applyProtection="1">
      <protection locked="0"/>
    </xf>
    <xf numFmtId="0" fontId="0" fillId="5" borderId="0" xfId="0" applyFill="1" applyProtection="1">
      <protection locked="0"/>
    </xf>
    <xf numFmtId="9" fontId="0" fillId="5" borderId="0" xfId="1" applyFont="1" applyFill="1" applyProtection="1">
      <protection locked="0"/>
    </xf>
    <xf numFmtId="164" fontId="5" fillId="0" borderId="0" xfId="0" applyNumberFormat="1" applyFont="1" applyFill="1" applyProtection="1">
      <protection locked="0"/>
    </xf>
    <xf numFmtId="0" fontId="2" fillId="7" borderId="0" xfId="0" applyFont="1" applyFill="1"/>
    <xf numFmtId="0" fontId="2" fillId="8" borderId="0" xfId="0" applyFont="1" applyFill="1" applyAlignment="1">
      <alignment horizontal="center"/>
    </xf>
    <xf numFmtId="0" fontId="2" fillId="8" borderId="0" xfId="0" applyFont="1" applyFill="1"/>
    <xf numFmtId="164" fontId="2" fillId="8" borderId="0" xfId="0" applyNumberFormat="1" applyFont="1" applyFill="1"/>
    <xf numFmtId="0" fontId="0" fillId="7" borderId="0" xfId="0" applyFill="1" applyAlignment="1">
      <alignment horizontal="center"/>
    </xf>
    <xf numFmtId="0" fontId="0" fillId="7" borderId="0" xfId="0" applyFill="1"/>
    <xf numFmtId="164" fontId="0" fillId="7" borderId="0" xfId="0" applyNumberFormat="1" applyFill="1"/>
    <xf numFmtId="0" fontId="0" fillId="8" borderId="0" xfId="0" applyFill="1" applyAlignment="1">
      <alignment horizontal="center"/>
    </xf>
    <xf numFmtId="0" fontId="0" fillId="8" borderId="0" xfId="0" applyFill="1"/>
    <xf numFmtId="164" fontId="0" fillId="8" borderId="0" xfId="0" applyNumberFormat="1" applyFill="1"/>
    <xf numFmtId="165" fontId="2" fillId="8" borderId="0" xfId="0" applyNumberFormat="1" applyFont="1" applyFill="1"/>
    <xf numFmtId="44" fontId="0" fillId="0" borderId="0" xfId="0" applyNumberFormat="1" applyFill="1" applyProtection="1">
      <protection locked="0"/>
    </xf>
    <xf numFmtId="44" fontId="2" fillId="7" borderId="0" xfId="0" applyNumberFormat="1" applyFont="1" applyFill="1"/>
    <xf numFmtId="0" fontId="0" fillId="9" borderId="0" xfId="0" applyFill="1" applyAlignment="1">
      <alignment horizontal="center"/>
    </xf>
    <xf numFmtId="0" fontId="0" fillId="9" borderId="0" xfId="0" applyFill="1"/>
    <xf numFmtId="164" fontId="0" fillId="9" borderId="0" xfId="0" applyNumberFormat="1" applyFill="1"/>
    <xf numFmtId="0" fontId="2" fillId="9" borderId="0" xfId="0" applyFont="1" applyFill="1"/>
    <xf numFmtId="0" fontId="2" fillId="9" borderId="0" xfId="0" applyFont="1" applyFill="1" applyAlignment="1">
      <alignment horizontal="right"/>
    </xf>
    <xf numFmtId="44" fontId="0" fillId="9" borderId="0" xfId="0" applyNumberFormat="1" applyFill="1"/>
    <xf numFmtId="0" fontId="0" fillId="10" borderId="0" xfId="0" applyFill="1" applyAlignment="1">
      <alignment horizontal="center"/>
    </xf>
    <xf numFmtId="0" fontId="0" fillId="10" borderId="0" xfId="0" applyFill="1"/>
    <xf numFmtId="0" fontId="0" fillId="10" borderId="0" xfId="0" quotePrefix="1" applyFill="1"/>
    <xf numFmtId="164" fontId="0" fillId="10" borderId="0" xfId="0" applyNumberFormat="1" applyFill="1"/>
    <xf numFmtId="164" fontId="0" fillId="9" borderId="0" xfId="0" applyNumberFormat="1" applyFill="1" applyAlignment="1">
      <alignment horizontal="left"/>
    </xf>
    <xf numFmtId="164" fontId="2" fillId="10" borderId="0" xfId="0" applyNumberFormat="1" applyFont="1" applyFill="1"/>
    <xf numFmtId="2" fontId="0" fillId="1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164" fontId="2" fillId="0" borderId="0" xfId="0" applyNumberFormat="1" applyFont="1" applyFill="1"/>
  </cellXfs>
  <cellStyles count="18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abSelected="1" workbookViewId="0">
      <selection activeCell="E64" sqref="E64"/>
    </sheetView>
  </sheetViews>
  <sheetFormatPr baseColWidth="10" defaultRowHeight="15" x14ac:dyDescent="0"/>
  <cols>
    <col min="1" max="1" width="5.83203125" style="3" customWidth="1"/>
    <col min="2" max="2" width="15.1640625" customWidth="1"/>
    <col min="4" max="4" width="22.33203125" customWidth="1"/>
    <col min="5" max="5" width="17" customWidth="1"/>
    <col min="6" max="6" width="16.1640625" style="5" customWidth="1"/>
    <col min="7" max="7" width="18.5" style="5" customWidth="1"/>
    <col min="8" max="8" width="12.83203125" customWidth="1"/>
    <col min="9" max="9" width="17.1640625" customWidth="1"/>
  </cols>
  <sheetData>
    <row r="1" spans="1:8" s="1" customFormat="1">
      <c r="A1" s="2"/>
      <c r="F1" s="25" t="s">
        <v>22</v>
      </c>
      <c r="G1" s="25" t="s">
        <v>23</v>
      </c>
    </row>
    <row r="2" spans="1:8" s="1" customFormat="1">
      <c r="A2" s="2">
        <v>1</v>
      </c>
      <c r="B2" s="22" t="s">
        <v>0</v>
      </c>
      <c r="E2" s="1" t="s">
        <v>1</v>
      </c>
      <c r="F2" s="4"/>
      <c r="G2" s="39">
        <v>0</v>
      </c>
    </row>
    <row r="3" spans="1:8" s="1" customFormat="1">
      <c r="A3" s="2"/>
      <c r="E3" s="1" t="s">
        <v>2</v>
      </c>
      <c r="F3" s="4"/>
      <c r="G3" s="39">
        <v>0</v>
      </c>
    </row>
    <row r="4" spans="1:8" s="1" customFormat="1">
      <c r="A4" s="2"/>
      <c r="E4" s="1" t="s">
        <v>3</v>
      </c>
      <c r="F4" s="4"/>
      <c r="G4" s="39">
        <v>0</v>
      </c>
    </row>
    <row r="5" spans="1:8" s="1" customFormat="1">
      <c r="A5" s="2"/>
      <c r="E5" s="22" t="s">
        <v>32</v>
      </c>
      <c r="F5" s="4"/>
      <c r="G5" s="37">
        <f>SUM(G2:G4)</f>
        <v>0</v>
      </c>
    </row>
    <row r="6" spans="1:8" s="9" customFormat="1">
      <c r="A6" s="8">
        <v>2</v>
      </c>
      <c r="B6" s="21" t="s">
        <v>19</v>
      </c>
      <c r="E6" s="9" t="s">
        <v>4</v>
      </c>
      <c r="F6" s="44">
        <v>0</v>
      </c>
      <c r="G6" s="10"/>
    </row>
    <row r="7" spans="1:8" s="9" customFormat="1">
      <c r="A7" s="8"/>
      <c r="B7" s="9" t="s">
        <v>20</v>
      </c>
      <c r="E7" s="9" t="s">
        <v>5</v>
      </c>
      <c r="F7" s="44">
        <v>0</v>
      </c>
      <c r="G7" s="10"/>
    </row>
    <row r="8" spans="1:8" s="9" customFormat="1">
      <c r="A8" s="8"/>
      <c r="B8" s="9" t="s">
        <v>18</v>
      </c>
      <c r="E8" s="9" t="s">
        <v>6</v>
      </c>
      <c r="F8" s="44">
        <v>0</v>
      </c>
      <c r="G8" s="10"/>
    </row>
    <row r="9" spans="1:8" s="9" customFormat="1">
      <c r="A9" s="8"/>
      <c r="E9" s="9" t="s">
        <v>11</v>
      </c>
      <c r="F9" s="44">
        <v>0</v>
      </c>
      <c r="G9" s="10"/>
    </row>
    <row r="10" spans="1:8" s="9" customFormat="1">
      <c r="A10" s="8"/>
      <c r="E10" s="9" t="s">
        <v>7</v>
      </c>
      <c r="F10" s="44">
        <v>0</v>
      </c>
      <c r="G10" s="10"/>
    </row>
    <row r="11" spans="1:8" s="9" customFormat="1">
      <c r="A11" s="8"/>
      <c r="E11" s="9" t="s">
        <v>8</v>
      </c>
      <c r="F11" s="44">
        <v>0</v>
      </c>
      <c r="G11" s="10"/>
    </row>
    <row r="12" spans="1:8" s="9" customFormat="1">
      <c r="A12" s="8"/>
      <c r="E12" s="9" t="s">
        <v>9</v>
      </c>
      <c r="F12" s="44">
        <v>0</v>
      </c>
      <c r="G12" s="10"/>
    </row>
    <row r="13" spans="1:8" s="12" customFormat="1">
      <c r="A13" s="11"/>
      <c r="E13" s="9" t="s">
        <v>10</v>
      </c>
      <c r="F13" s="39">
        <v>0</v>
      </c>
      <c r="G13" s="13"/>
    </row>
    <row r="14" spans="1:8" s="12" customFormat="1">
      <c r="A14" s="11"/>
      <c r="E14" s="21" t="s">
        <v>32</v>
      </c>
      <c r="F14" s="36">
        <f>SUM(F6:F13)</f>
        <v>0</v>
      </c>
      <c r="G14" s="13"/>
    </row>
    <row r="15" spans="1:8" s="18" customFormat="1">
      <c r="A15" s="17">
        <v>3</v>
      </c>
      <c r="B15" s="23" t="s">
        <v>12</v>
      </c>
      <c r="F15" s="33" t="s">
        <v>27</v>
      </c>
      <c r="G15" s="33" t="s">
        <v>24</v>
      </c>
    </row>
    <row r="16" spans="1:8" s="18" customFormat="1">
      <c r="A16" s="17"/>
      <c r="B16" s="18" t="s">
        <v>13</v>
      </c>
      <c r="F16" s="39">
        <v>0</v>
      </c>
      <c r="G16" s="41"/>
      <c r="H16" s="42"/>
    </row>
    <row r="17" spans="1:9" s="18" customFormat="1">
      <c r="A17" s="17"/>
      <c r="B17" s="18" t="s">
        <v>14</v>
      </c>
      <c r="F17" s="41"/>
      <c r="G17" s="39">
        <v>0</v>
      </c>
      <c r="H17" s="42"/>
    </row>
    <row r="18" spans="1:9" s="18" customFormat="1">
      <c r="A18" s="17"/>
      <c r="B18" s="18" t="s">
        <v>16</v>
      </c>
      <c r="E18" s="20"/>
      <c r="F18" s="43"/>
      <c r="G18" s="41"/>
      <c r="H18" s="40">
        <v>0</v>
      </c>
    </row>
    <row r="19" spans="1:9" s="18" customFormat="1">
      <c r="A19" s="17"/>
      <c r="B19" s="19" t="s">
        <v>17</v>
      </c>
      <c r="E19" s="20"/>
      <c r="F19" s="20"/>
      <c r="G19" s="19"/>
    </row>
    <row r="20" spans="1:9" s="18" customFormat="1">
      <c r="A20" s="17"/>
      <c r="B20" s="19"/>
      <c r="D20" s="19"/>
      <c r="E20" s="34" t="s">
        <v>31</v>
      </c>
      <c r="F20" s="35">
        <f>(+F16*H18)-G17</f>
        <v>0</v>
      </c>
      <c r="G20" s="19"/>
    </row>
    <row r="21" spans="1:9" s="15" customFormat="1">
      <c r="A21" s="14"/>
      <c r="E21" s="26"/>
      <c r="F21" s="27" t="s">
        <v>27</v>
      </c>
      <c r="G21" s="28" t="s">
        <v>24</v>
      </c>
      <c r="H21" s="29" t="s">
        <v>15</v>
      </c>
      <c r="I21" s="24" t="s">
        <v>31</v>
      </c>
    </row>
    <row r="22" spans="1:9" s="15" customFormat="1">
      <c r="A22" s="14">
        <v>4</v>
      </c>
      <c r="B22" s="24" t="s">
        <v>21</v>
      </c>
      <c r="E22" s="15">
        <v>1</v>
      </c>
      <c r="F22" s="39">
        <v>0</v>
      </c>
      <c r="G22" s="39">
        <v>0</v>
      </c>
      <c r="H22" s="40">
        <v>0</v>
      </c>
      <c r="I22" s="16">
        <f>(+F22*H22)-G22</f>
        <v>0</v>
      </c>
    </row>
    <row r="23" spans="1:9" s="15" customFormat="1">
      <c r="A23" s="14"/>
      <c r="B23" s="16" t="s">
        <v>28</v>
      </c>
      <c r="E23" s="15">
        <v>2</v>
      </c>
      <c r="F23" s="39">
        <v>0</v>
      </c>
      <c r="G23" s="39">
        <v>0</v>
      </c>
      <c r="H23" s="40">
        <v>0</v>
      </c>
      <c r="I23" s="16">
        <f t="shared" ref="I23:I27" si="0">(+F23*H23)-G23</f>
        <v>0</v>
      </c>
    </row>
    <row r="24" spans="1:9" s="15" customFormat="1">
      <c r="A24" s="14"/>
      <c r="B24" s="15" t="s">
        <v>29</v>
      </c>
      <c r="E24" s="15">
        <v>3</v>
      </c>
      <c r="F24" s="39">
        <v>0</v>
      </c>
      <c r="G24" s="39">
        <v>0</v>
      </c>
      <c r="H24" s="40">
        <v>0</v>
      </c>
      <c r="I24" s="16">
        <f t="shared" si="0"/>
        <v>0</v>
      </c>
    </row>
    <row r="25" spans="1:9" s="15" customFormat="1">
      <c r="A25" s="14"/>
      <c r="E25" s="15">
        <v>4</v>
      </c>
      <c r="F25" s="39">
        <v>0</v>
      </c>
      <c r="G25" s="39">
        <v>0</v>
      </c>
      <c r="H25" s="40">
        <v>0</v>
      </c>
      <c r="I25" s="16">
        <f t="shared" si="0"/>
        <v>0</v>
      </c>
    </row>
    <row r="26" spans="1:9" s="15" customFormat="1">
      <c r="A26" s="14"/>
      <c r="E26" s="15">
        <v>5</v>
      </c>
      <c r="F26" s="39">
        <v>0</v>
      </c>
      <c r="G26" s="39">
        <v>0</v>
      </c>
      <c r="H26" s="40">
        <v>0</v>
      </c>
      <c r="I26" s="16">
        <f t="shared" si="0"/>
        <v>0</v>
      </c>
    </row>
    <row r="27" spans="1:9" s="15" customFormat="1">
      <c r="A27" s="14"/>
      <c r="E27" s="15">
        <v>6</v>
      </c>
      <c r="F27" s="39">
        <v>0</v>
      </c>
      <c r="G27" s="39">
        <v>0</v>
      </c>
      <c r="H27" s="40">
        <v>0</v>
      </c>
      <c r="I27" s="16">
        <f t="shared" si="0"/>
        <v>0</v>
      </c>
    </row>
    <row r="28" spans="1:9" s="15" customFormat="1">
      <c r="A28" s="14"/>
      <c r="F28" s="16">
        <f>SUM(F22:F27)</f>
        <v>0</v>
      </c>
      <c r="G28" s="16">
        <f>SUM(G22:G27)</f>
        <v>0</v>
      </c>
    </row>
    <row r="29" spans="1:9" s="15" customFormat="1">
      <c r="A29" s="14"/>
      <c r="E29" s="24" t="s">
        <v>31</v>
      </c>
      <c r="F29" s="38">
        <f>SUM(I22:I27)</f>
        <v>0</v>
      </c>
      <c r="G29" s="16"/>
    </row>
    <row r="30" spans="1:9" s="31" customFormat="1">
      <c r="A30" s="30">
        <v>5</v>
      </c>
      <c r="B30" s="31" t="s">
        <v>25</v>
      </c>
      <c r="F30" s="39">
        <v>0</v>
      </c>
      <c r="G30" s="32"/>
    </row>
    <row r="31" spans="1:9" s="31" customFormat="1">
      <c r="A31" s="30"/>
      <c r="B31" s="31" t="s">
        <v>26</v>
      </c>
      <c r="F31" s="32"/>
      <c r="G31" s="32"/>
    </row>
    <row r="32" spans="1:9" s="47" customFormat="1">
      <c r="A32" s="46">
        <v>6</v>
      </c>
      <c r="B32" s="47" t="s">
        <v>30</v>
      </c>
      <c r="F32" s="48">
        <f>+F20+F29+F14-G5-F30</f>
        <v>0</v>
      </c>
      <c r="G32" s="48"/>
    </row>
    <row r="36" spans="1:7" s="50" customFormat="1">
      <c r="A36" s="49"/>
      <c r="B36" s="45" t="s">
        <v>33</v>
      </c>
      <c r="F36" s="51"/>
      <c r="G36" s="51"/>
    </row>
    <row r="37" spans="1:7" s="50" customFormat="1">
      <c r="A37" s="49"/>
      <c r="B37" s="50" t="s">
        <v>34</v>
      </c>
      <c r="C37" s="50" t="s">
        <v>35</v>
      </c>
      <c r="D37" s="50" t="s">
        <v>36</v>
      </c>
      <c r="E37" s="50" t="s">
        <v>45</v>
      </c>
      <c r="F37" s="56">
        <v>0</v>
      </c>
      <c r="G37" s="51"/>
    </row>
    <row r="38" spans="1:7" s="50" customFormat="1">
      <c r="A38" s="49"/>
      <c r="D38" s="50" t="s">
        <v>37</v>
      </c>
      <c r="E38" s="50" t="s">
        <v>46</v>
      </c>
      <c r="F38" s="56">
        <v>0</v>
      </c>
      <c r="G38" s="51"/>
    </row>
    <row r="39" spans="1:7" s="50" customFormat="1">
      <c r="A39" s="49"/>
      <c r="D39" s="50" t="s">
        <v>38</v>
      </c>
      <c r="E39" s="50" t="s">
        <v>47</v>
      </c>
      <c r="F39" s="56">
        <v>0</v>
      </c>
      <c r="G39" s="51"/>
    </row>
    <row r="40" spans="1:7" s="50" customFormat="1">
      <c r="A40" s="49"/>
      <c r="C40" s="50" t="s">
        <v>39</v>
      </c>
      <c r="E40" s="50" t="s">
        <v>48</v>
      </c>
      <c r="F40" s="56">
        <v>0</v>
      </c>
      <c r="G40" s="51"/>
    </row>
    <row r="41" spans="1:7" s="50" customFormat="1">
      <c r="A41" s="49"/>
      <c r="C41" s="50" t="s">
        <v>40</v>
      </c>
      <c r="E41" s="50" t="s">
        <v>49</v>
      </c>
      <c r="F41" s="56">
        <v>0</v>
      </c>
      <c r="G41" s="51"/>
    </row>
    <row r="42" spans="1:7" s="50" customFormat="1">
      <c r="A42" s="49"/>
      <c r="C42" s="50" t="s">
        <v>41</v>
      </c>
      <c r="E42" s="50" t="s">
        <v>50</v>
      </c>
      <c r="F42" s="56">
        <v>0</v>
      </c>
      <c r="G42" s="51"/>
    </row>
    <row r="43" spans="1:7" s="50" customFormat="1">
      <c r="A43" s="49"/>
      <c r="C43" s="50" t="s">
        <v>42</v>
      </c>
      <c r="E43" s="50" t="s">
        <v>50</v>
      </c>
      <c r="F43" s="56">
        <v>0</v>
      </c>
      <c r="G43" s="51"/>
    </row>
    <row r="44" spans="1:7" s="50" customFormat="1">
      <c r="A44" s="49"/>
      <c r="C44" s="50" t="s">
        <v>43</v>
      </c>
      <c r="E44" s="50" t="s">
        <v>51</v>
      </c>
      <c r="F44" s="56">
        <v>0</v>
      </c>
      <c r="G44" s="51" t="s">
        <v>44</v>
      </c>
    </row>
    <row r="45" spans="1:7" s="50" customFormat="1">
      <c r="A45" s="49"/>
      <c r="E45" s="45" t="s">
        <v>32</v>
      </c>
      <c r="F45" s="57">
        <f>SUM(F37:F44)</f>
        <v>0</v>
      </c>
      <c r="G45" s="51"/>
    </row>
    <row r="46" spans="1:7" s="50" customFormat="1">
      <c r="A46" s="49"/>
      <c r="E46" s="45" t="s">
        <v>52</v>
      </c>
      <c r="F46" s="57">
        <f>+F45*0.1</f>
        <v>0</v>
      </c>
      <c r="G46" s="51"/>
    </row>
    <row r="47" spans="1:7" s="50" customFormat="1">
      <c r="A47" s="49"/>
      <c r="E47" s="45" t="s">
        <v>53</v>
      </c>
      <c r="F47" s="57">
        <f>+F45+F46</f>
        <v>0</v>
      </c>
      <c r="G47" s="51"/>
    </row>
    <row r="48" spans="1:7" s="47" customFormat="1">
      <c r="A48" s="46"/>
      <c r="B48" s="47" t="s">
        <v>54</v>
      </c>
      <c r="F48" s="55">
        <f>+F32-F47</f>
        <v>0</v>
      </c>
      <c r="G48" s="48" t="s">
        <v>55</v>
      </c>
    </row>
    <row r="49" spans="1:8" s="53" customFormat="1">
      <c r="A49" s="52"/>
      <c r="F49" s="54"/>
      <c r="G49" s="48" t="s">
        <v>56</v>
      </c>
    </row>
    <row r="50" spans="1:8" s="7" customFormat="1">
      <c r="A50" s="71"/>
      <c r="F50" s="6"/>
      <c r="G50" s="72"/>
    </row>
    <row r="51" spans="1:8" s="7" customFormat="1">
      <c r="A51" s="71"/>
      <c r="F51" s="6"/>
      <c r="G51" s="72"/>
    </row>
    <row r="53" spans="1:8" s="59" customFormat="1">
      <c r="A53" s="58"/>
      <c r="F53" s="60"/>
      <c r="G53" s="60"/>
    </row>
    <row r="54" spans="1:8" s="59" customFormat="1">
      <c r="A54" s="58"/>
      <c r="B54" s="61" t="s">
        <v>57</v>
      </c>
      <c r="F54" s="68" t="s">
        <v>63</v>
      </c>
      <c r="G54" s="60"/>
      <c r="H54" s="40">
        <v>0.9</v>
      </c>
    </row>
    <row r="55" spans="1:8" s="59" customFormat="1">
      <c r="A55" s="58">
        <v>1</v>
      </c>
      <c r="B55" s="59" t="s">
        <v>59</v>
      </c>
      <c r="D55" s="59" t="s">
        <v>60</v>
      </c>
      <c r="E55" s="62" t="s">
        <v>58</v>
      </c>
      <c r="F55" s="60">
        <f>+F32-F47</f>
        <v>0</v>
      </c>
      <c r="G55" s="60"/>
    </row>
    <row r="56" spans="1:8" s="59" customFormat="1">
      <c r="A56" s="58"/>
      <c r="B56" s="60">
        <f>+F32</f>
        <v>0</v>
      </c>
      <c r="D56" s="63">
        <f>+F47</f>
        <v>0</v>
      </c>
      <c r="F56" s="60"/>
      <c r="G56" s="60"/>
    </row>
    <row r="57" spans="1:8" s="59" customFormat="1">
      <c r="A57" s="58"/>
      <c r="F57" s="60"/>
      <c r="G57" s="60"/>
    </row>
    <row r="58" spans="1:8" s="65" customFormat="1">
      <c r="A58" s="64">
        <v>2</v>
      </c>
      <c r="B58" s="65" t="s">
        <v>58</v>
      </c>
      <c r="C58" s="65" t="s">
        <v>61</v>
      </c>
      <c r="D58" s="66" t="s">
        <v>62</v>
      </c>
      <c r="E58" s="64" t="s">
        <v>64</v>
      </c>
      <c r="F58" s="69" t="s">
        <v>65</v>
      </c>
      <c r="G58" s="67"/>
    </row>
    <row r="59" spans="1:8" s="65" customFormat="1">
      <c r="A59" s="64"/>
      <c r="B59" s="67">
        <f>+F55</f>
        <v>0</v>
      </c>
      <c r="D59" s="70">
        <f>0.06+(1-H54)</f>
        <v>0.15999999999999998</v>
      </c>
      <c r="F59" s="69">
        <f>+B59/D59</f>
        <v>0</v>
      </c>
      <c r="G59" s="67"/>
    </row>
  </sheetData>
  <sheetProtection password="C4AD" sheet="1" objects="1" scenarios="1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Entry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</dc:creator>
  <cp:lastModifiedBy>christine</cp:lastModifiedBy>
  <dcterms:created xsi:type="dcterms:W3CDTF">2014-03-10T06:37:12Z</dcterms:created>
  <dcterms:modified xsi:type="dcterms:W3CDTF">2014-05-21T01:07:58Z</dcterms:modified>
</cp:coreProperties>
</file>